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partisan-my.sharepoint.com/personal/rorey_bipartisanpolicy_org/Documents/Elections/Data/May 2021 Resource Allocation/"/>
    </mc:Choice>
  </mc:AlternateContent>
  <xr:revisionPtr revIDLastSave="22" documentId="8_{57E6FD25-01CE-4BEC-BC86-B1F68B31F48D}" xr6:coauthVersionLast="46" xr6:coauthVersionMax="46" xr10:uidLastSave="{5435A4B3-F263-408D-AB70-65E39AB8586A}"/>
  <bookViews>
    <workbookView xWindow="-120" yWindow="-120" windowWidth="29040" windowHeight="15840" xr2:uid="{F5B728BE-2208-4B16-B4DB-EF83466DB4B1}"/>
  </bookViews>
  <sheets>
    <sheet name="Interactive Resource Estimator" sheetId="1" r:id="rId1"/>
  </sheets>
  <definedNames>
    <definedName name="AbsenteeEarlySites">'Interactive Resource Estimator'!$I$6</definedName>
    <definedName name="AbsenteeElectionDaySites">'Interactive Resource Estimator'!$I$9</definedName>
    <definedName name="Early">'Interactive Resource Estimator'!$C$6</definedName>
    <definedName name="EarlySites">'Interactive Resource Estimator'!$F$6</definedName>
    <definedName name="ElectionDay">'Interactive Resource Estimator'!$C$8</definedName>
    <definedName name="ElectionDaySites">'Interactive Resource Estimator'!$F$9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 s="1"/>
  <c r="I6" i="1"/>
  <c r="I7" i="1" s="1"/>
  <c r="F9" i="1"/>
  <c r="I9" i="1"/>
  <c r="F10" i="1"/>
  <c r="I10" i="1"/>
</calcChain>
</file>

<file path=xl/sharedStrings.xml><?xml version="1.0" encoding="utf-8"?>
<sst xmlns="http://schemas.openxmlformats.org/spreadsheetml/2006/main" count="20" uniqueCount="15">
  <si>
    <r>
      <t xml:space="preserve">Minimum Number of Election Day </t>
    </r>
    <r>
      <rPr>
        <b/>
        <sz val="11"/>
        <color theme="1"/>
        <rFont val="GascogneTS-Regular"/>
      </rPr>
      <t>Poll Workers</t>
    </r>
    <r>
      <rPr>
        <sz val="11"/>
        <color theme="1"/>
        <rFont val="GascogneTS-Regular"/>
      </rPr>
      <t xml:space="preserve"> Your Jurisdiction Should Have</t>
    </r>
  </si>
  <si>
    <r>
      <t>Minimum Number of Election Day</t>
    </r>
    <r>
      <rPr>
        <b/>
        <sz val="11"/>
        <color theme="1"/>
        <rFont val="GascogneTS-Regular"/>
      </rPr>
      <t xml:space="preserve"> Voting Sites</t>
    </r>
    <r>
      <rPr>
        <sz val="11"/>
        <color theme="1"/>
        <rFont val="GascogneTS-Regular"/>
      </rPr>
      <t xml:space="preserve"> Your Jurisdiction Should Have</t>
    </r>
  </si>
  <si>
    <t>Election Day Voting</t>
  </si>
  <si>
    <t>Input your jurisdiction's data here &gt;</t>
  </si>
  <si>
    <t>In-Person Early Poll Workers</t>
  </si>
  <si>
    <r>
      <t xml:space="preserve">Minimum Number of In-Person Early </t>
    </r>
    <r>
      <rPr>
        <b/>
        <sz val="11"/>
        <color theme="1"/>
        <rFont val="GascogneTS-Regular"/>
      </rPr>
      <t>Poll Workers</t>
    </r>
    <r>
      <rPr>
        <sz val="11"/>
        <color theme="1"/>
        <rFont val="GascogneTS-Regular"/>
      </rPr>
      <t xml:space="preserve"> Your Jurisdiction Should Have</t>
    </r>
  </si>
  <si>
    <t>Expected Number of Election Day Voters</t>
  </si>
  <si>
    <r>
      <t>Minimum Number of In-Person</t>
    </r>
    <r>
      <rPr>
        <b/>
        <sz val="11"/>
        <color theme="1"/>
        <rFont val="GascogneTS-Regular"/>
      </rPr>
      <t xml:space="preserve"> Early Voting Sites</t>
    </r>
    <r>
      <rPr>
        <sz val="11"/>
        <color theme="1"/>
        <rFont val="GascogneTS-Regular"/>
      </rPr>
      <t xml:space="preserve"> Your Jurisdiction Should Have</t>
    </r>
  </si>
  <si>
    <r>
      <t xml:space="preserve">Minimum Number of In-Person </t>
    </r>
    <r>
      <rPr>
        <b/>
        <sz val="11"/>
        <color theme="1"/>
        <rFont val="GascogneTS-Regular"/>
      </rPr>
      <t>Early Voting Sites</t>
    </r>
    <r>
      <rPr>
        <sz val="11"/>
        <color theme="1"/>
        <rFont val="GascogneTS-Regular"/>
      </rPr>
      <t xml:space="preserve"> Your Jurisdiction Should Have</t>
    </r>
  </si>
  <si>
    <t>Early Voting</t>
  </si>
  <si>
    <t>Expected Number of Early Voters</t>
  </si>
  <si>
    <t>Absentee Voting Jurisdictions</t>
  </si>
  <si>
    <t>Vote-by-Mail Jurisdictions</t>
  </si>
  <si>
    <t>INPUTS</t>
  </si>
  <si>
    <t>Bipartisan Policy Center's Elections Resource Estimator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</si>
</sst>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scogneTS-Regular"/>
    </font>
    <font>
      <b/>
      <sz val="11"/>
      <color theme="1"/>
      <name val="GascogneTS-Regular"/>
    </font>
    <font>
      <sz val="11"/>
      <color theme="1"/>
      <name val="GascogneTS-Light"/>
    </font>
    <font>
      <i/>
      <sz val="11"/>
      <color theme="1"/>
      <name val="GascogneTS-Regular"/>
    </font>
    <font>
      <i/>
      <sz val="13"/>
      <color rgb="FF333638"/>
      <name val="GascogneTS-Regular"/>
    </font>
    <font>
      <sz val="11"/>
      <name val="GascogneTS-Light"/>
    </font>
    <font>
      <sz val="22"/>
      <color theme="0"/>
      <name val="GascogneTS-Bold"/>
    </font>
  </fonts>
  <fills count="7">
    <fill>
      <patternFill patternType="none"/>
    </fill>
    <fill>
      <patternFill patternType="gray125"/>
    </fill>
    <fill>
      <patternFill patternType="solid">
        <fgColor rgb="FFEDB5B5"/>
        <bgColor indexed="64"/>
      </patternFill>
    </fill>
    <fill>
      <patternFill patternType="solid">
        <fgColor rgb="FFD4D8D6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rgb="FFD34C4D"/>
        <bgColor indexed="64"/>
      </patternFill>
    </fill>
    <fill>
      <patternFill patternType="solid">
        <fgColor rgb="FF0000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4" borderId="10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3" fontId="2" fillId="4" borderId="12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6</xdr:row>
      <xdr:rowOff>186171</xdr:rowOff>
    </xdr:from>
    <xdr:to>
      <xdr:col>1</xdr:col>
      <xdr:colOff>361950</xdr:colOff>
      <xdr:row>8</xdr:row>
      <xdr:rowOff>33770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CC6F81-D7FF-4AED-ADF5-E18F674CD1DA}"/>
            </a:ext>
          </a:extLst>
        </xdr:cNvPr>
        <xdr:cNvSpPr txBox="1"/>
      </xdr:nvSpPr>
      <xdr:spPr>
        <a:xfrm>
          <a:off x="361084" y="2238376"/>
          <a:ext cx="295275" cy="670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000">
              <a:solidFill>
                <a:srgbClr val="E985AA"/>
              </a:solidFill>
              <a:latin typeface="GascogneTS-Bold" panose="02000505020000020003" pitchFamily="2" charset="0"/>
            </a:rPr>
            <a:t>! </a:t>
          </a:r>
        </a:p>
      </xdr:txBody>
    </xdr:sp>
    <xdr:clientData/>
  </xdr:twoCellAnchor>
  <xdr:twoCellAnchor>
    <xdr:from>
      <xdr:col>1</xdr:col>
      <xdr:colOff>66675</xdr:colOff>
      <xdr:row>4</xdr:row>
      <xdr:rowOff>104775</xdr:rowOff>
    </xdr:from>
    <xdr:to>
      <xdr:col>1</xdr:col>
      <xdr:colOff>361950</xdr:colOff>
      <xdr:row>5</xdr:row>
      <xdr:rowOff>571499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7005E24-2871-4EDE-9323-E2B9A1777CC1}"/>
            </a:ext>
          </a:extLst>
        </xdr:cNvPr>
        <xdr:cNvSpPr txBox="1"/>
      </xdr:nvSpPr>
      <xdr:spPr>
        <a:xfrm>
          <a:off x="676275" y="866775"/>
          <a:ext cx="29527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000">
              <a:solidFill>
                <a:srgbClr val="E985AA"/>
              </a:solidFill>
              <a:latin typeface="GascogneTS-Bold" panose="02000505020000020003" pitchFamily="2" charset="0"/>
            </a:rPr>
            <a:t>! </a:t>
          </a:r>
        </a:p>
      </xdr:txBody>
    </xdr:sp>
    <xdr:clientData/>
  </xdr:twoCellAnchor>
  <xdr:twoCellAnchor>
    <xdr:from>
      <xdr:col>5</xdr:col>
      <xdr:colOff>138546</xdr:colOff>
      <xdr:row>10</xdr:row>
      <xdr:rowOff>43296</xdr:rowOff>
    </xdr:from>
    <xdr:to>
      <xdr:col>7</xdr:col>
      <xdr:colOff>1515341</xdr:colOff>
      <xdr:row>15</xdr:row>
      <xdr:rowOff>34637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A991528E-8B19-4A3F-B1F5-ADF1B74741FE}"/>
            </a:ext>
          </a:extLst>
        </xdr:cNvPr>
        <xdr:cNvCxnSpPr/>
      </xdr:nvCxnSpPr>
      <xdr:spPr>
        <a:xfrm flipH="1" flipV="1">
          <a:off x="8451273" y="3688773"/>
          <a:ext cx="1801091" cy="952500"/>
        </a:xfrm>
        <a:prstGeom prst="straightConnector1">
          <a:avLst/>
        </a:prstGeom>
        <a:ln w="38100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1991591</xdr:colOff>
      <xdr:row>10</xdr:row>
      <xdr:rowOff>77934</xdr:rowOff>
    </xdr:from>
    <xdr:to>
      <xdr:col>8</xdr:col>
      <xdr:colOff>17318</xdr:colOff>
      <xdr:row>12</xdr:row>
      <xdr:rowOff>147205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177CC34-50D7-4C84-8FD5-C840FC62CD1B}"/>
            </a:ext>
          </a:extLst>
        </xdr:cNvPr>
        <xdr:cNvCxnSpPr/>
      </xdr:nvCxnSpPr>
      <xdr:spPr>
        <a:xfrm flipV="1">
          <a:off x="10728614" y="3723411"/>
          <a:ext cx="874568" cy="458930"/>
        </a:xfrm>
        <a:prstGeom prst="straightConnector1">
          <a:avLst/>
        </a:prstGeom>
        <a:ln w="38100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77932</xdr:colOff>
      <xdr:row>12</xdr:row>
      <xdr:rowOff>77931</xdr:rowOff>
    </xdr:from>
    <xdr:to>
      <xdr:col>7</xdr:col>
      <xdr:colOff>2649681</xdr:colOff>
      <xdr:row>18</xdr:row>
      <xdr:rowOff>8659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68CED7E-FDC3-496A-A227-4AF9FF825E55}"/>
            </a:ext>
          </a:extLst>
        </xdr:cNvPr>
        <xdr:cNvSpPr txBox="1"/>
      </xdr:nvSpPr>
      <xdr:spPr>
        <a:xfrm>
          <a:off x="8659091" y="4113067"/>
          <a:ext cx="2727613" cy="107372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scogneTS-Bold" panose="02000505020000020003" pitchFamily="2" charset="0"/>
            </a:rPr>
            <a:t>These</a:t>
          </a:r>
          <a:r>
            <a:rPr lang="en-US" sz="1100" baseline="0">
              <a:latin typeface="GascogneTS-Bold" panose="02000505020000020003" pitchFamily="2" charset="0"/>
            </a:rPr>
            <a:t> </a:t>
          </a:r>
          <a:r>
            <a:rPr lang="en-US" sz="1100">
              <a:latin typeface="GascogneTS-Bold" panose="02000505020000020003" pitchFamily="2" charset="0"/>
            </a:rPr>
            <a:t>colum</a:t>
          </a:r>
          <a:r>
            <a:rPr lang="en-US" sz="1100" baseline="0">
              <a:latin typeface="GascogneTS-Bold" panose="02000505020000020003" pitchFamily="2" charset="0"/>
            </a:rPr>
            <a:t>ns automatically calculate the minimum number of voting sites and poll workers your jursidiction needs. Do not edit the cells or formulas in these columns.</a:t>
          </a:r>
          <a:endParaRPr lang="en-US" sz="1100">
            <a:latin typeface="GascogneTS-Bold" panose="02000505020000020003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595C4-264C-4120-9D2B-83DB22E48B5D}">
  <dimension ref="B1:J13"/>
  <sheetViews>
    <sheetView showGridLines="0" tabSelected="1" zoomScale="110" zoomScaleNormal="110" workbookViewId="0">
      <selection activeCell="E16" sqref="E16"/>
    </sheetView>
  </sheetViews>
  <sheetFormatPr defaultRowHeight="15" x14ac:dyDescent="0.25"/>
  <cols>
    <col min="1" max="1" width="4.42578125" style="1" customWidth="1"/>
    <col min="2" max="2" width="32" style="1" customWidth="1"/>
    <col min="3" max="3" width="41.7109375" style="2" bestFit="1" customWidth="1"/>
    <col min="4" max="4" width="3.85546875" style="2" customWidth="1"/>
    <col min="5" max="5" width="42.7109375" style="2" customWidth="1"/>
    <col min="6" max="6" width="4" style="2" bestFit="1" customWidth="1"/>
    <col min="7" max="7" width="2.28515625" style="2" customWidth="1"/>
    <col min="8" max="8" width="42.7109375" style="2" customWidth="1"/>
    <col min="9" max="9" width="4" style="2" bestFit="1" customWidth="1"/>
    <col min="10" max="10" width="4.140625" style="1" customWidth="1"/>
    <col min="11" max="16384" width="9.140625" style="1"/>
  </cols>
  <sheetData>
    <row r="1" spans="2:10" ht="20.100000000000001" customHeight="1" thickBot="1" x14ac:dyDescent="0.3"/>
    <row r="2" spans="2:10" s="4" customFormat="1" ht="37.5" customHeight="1" x14ac:dyDescent="0.25">
      <c r="B2" s="29" t="s">
        <v>14</v>
      </c>
      <c r="C2" s="28"/>
      <c r="D2" s="28"/>
      <c r="E2" s="28"/>
      <c r="F2" s="28"/>
      <c r="G2" s="28"/>
      <c r="H2" s="28"/>
      <c r="I2" s="28"/>
      <c r="J2" s="27"/>
    </row>
    <row r="3" spans="2:10" s="4" customFormat="1" ht="15.75" thickBot="1" x14ac:dyDescent="0.3">
      <c r="B3" s="23"/>
      <c r="C3" s="10"/>
      <c r="D3" s="10"/>
      <c r="E3" s="10"/>
      <c r="F3" s="10"/>
      <c r="G3" s="10"/>
      <c r="H3" s="10"/>
      <c r="I3" s="10"/>
      <c r="J3" s="8"/>
    </row>
    <row r="4" spans="2:10" s="4" customFormat="1" ht="15.75" thickBot="1" x14ac:dyDescent="0.3">
      <c r="B4" s="23"/>
      <c r="C4" s="26" t="s">
        <v>13</v>
      </c>
      <c r="D4" s="10"/>
      <c r="E4" s="25" t="s">
        <v>12</v>
      </c>
      <c r="F4" s="24"/>
      <c r="G4" s="10"/>
      <c r="H4" s="25" t="s">
        <v>11</v>
      </c>
      <c r="I4" s="24"/>
      <c r="J4" s="8"/>
    </row>
    <row r="5" spans="2:10" s="4" customFormat="1" ht="27" customHeight="1" thickBot="1" x14ac:dyDescent="0.3">
      <c r="B5" s="23"/>
      <c r="C5" s="20" t="s">
        <v>10</v>
      </c>
      <c r="D5" s="10"/>
      <c r="E5" s="15" t="s">
        <v>9</v>
      </c>
      <c r="F5" s="14"/>
      <c r="G5" s="10"/>
      <c r="H5" s="15" t="s">
        <v>9</v>
      </c>
      <c r="I5" s="14"/>
      <c r="J5" s="8"/>
    </row>
    <row r="6" spans="2:10" s="4" customFormat="1" ht="45.75" thickBot="1" x14ac:dyDescent="0.3">
      <c r="B6" s="18" t="s">
        <v>3</v>
      </c>
      <c r="C6" s="22">
        <v>30000</v>
      </c>
      <c r="D6" s="10"/>
      <c r="E6" s="13" t="s">
        <v>8</v>
      </c>
      <c r="F6" s="12">
        <f>1+0.0003*(Early)</f>
        <v>10</v>
      </c>
      <c r="G6" s="10"/>
      <c r="H6" s="13" t="s">
        <v>7</v>
      </c>
      <c r="I6" s="12">
        <f>2+0.00007*(Early)</f>
        <v>4.0999999999999996</v>
      </c>
      <c r="J6" s="8"/>
    </row>
    <row r="7" spans="2:10" s="4" customFormat="1" ht="30.75" thickBot="1" x14ac:dyDescent="0.3">
      <c r="B7" s="21"/>
      <c r="C7" s="20" t="s">
        <v>6</v>
      </c>
      <c r="D7" s="10"/>
      <c r="E7" s="9" t="s">
        <v>5</v>
      </c>
      <c r="F7" s="30">
        <f>1+(9.4*EarlySites)</f>
        <v>95</v>
      </c>
      <c r="G7" s="10"/>
      <c r="H7" s="19" t="s">
        <v>4</v>
      </c>
      <c r="I7" s="30">
        <f>1+(9.4*AbsenteeEarlySites)</f>
        <v>39.54</v>
      </c>
      <c r="J7" s="8"/>
    </row>
    <row r="8" spans="2:10" s="4" customFormat="1" ht="33.75" thickBot="1" x14ac:dyDescent="0.3">
      <c r="B8" s="18" t="s">
        <v>3</v>
      </c>
      <c r="C8" s="17">
        <v>70000</v>
      </c>
      <c r="D8" s="10"/>
      <c r="E8" s="15" t="s">
        <v>2</v>
      </c>
      <c r="F8" s="14"/>
      <c r="G8" s="16"/>
      <c r="H8" s="15" t="s">
        <v>2</v>
      </c>
      <c r="I8" s="14"/>
      <c r="J8" s="8"/>
    </row>
    <row r="9" spans="2:10" s="4" customFormat="1" ht="30" x14ac:dyDescent="0.25">
      <c r="B9" s="11"/>
      <c r="C9" s="10"/>
      <c r="D9" s="10"/>
      <c r="E9" s="13" t="s">
        <v>1</v>
      </c>
      <c r="F9" s="12">
        <f>5+(0.0016*ElectionDay)</f>
        <v>117</v>
      </c>
      <c r="G9" s="10"/>
      <c r="H9" s="13" t="s">
        <v>1</v>
      </c>
      <c r="I9" s="12">
        <f>2+(0.0012*ElectionDay)</f>
        <v>85.999999999999986</v>
      </c>
      <c r="J9" s="8"/>
    </row>
    <row r="10" spans="2:10" s="4" customFormat="1" ht="30.75" thickBot="1" x14ac:dyDescent="0.3">
      <c r="B10" s="11"/>
      <c r="C10" s="10"/>
      <c r="D10" s="10"/>
      <c r="E10" s="9" t="s">
        <v>0</v>
      </c>
      <c r="F10" s="30">
        <f>7+(6.5*ElectionDaySites)</f>
        <v>767.5</v>
      </c>
      <c r="G10" s="10"/>
      <c r="H10" s="9" t="s">
        <v>0</v>
      </c>
      <c r="I10" s="30">
        <f>7+(6.5*AbsenteeElectionDaySites)</f>
        <v>565.99999999999989</v>
      </c>
      <c r="J10" s="8"/>
    </row>
    <row r="11" spans="2:10" s="4" customFormat="1" ht="15.75" thickBot="1" x14ac:dyDescent="0.3">
      <c r="B11" s="7"/>
      <c r="C11" s="6"/>
      <c r="D11" s="6"/>
      <c r="E11" s="6"/>
      <c r="F11" s="6"/>
      <c r="G11" s="6"/>
      <c r="H11" s="6"/>
      <c r="I11" s="6"/>
      <c r="J11" s="5"/>
    </row>
    <row r="12" spans="2:10" x14ac:dyDescent="0.25">
      <c r="B12" s="3"/>
    </row>
    <row r="13" spans="2:10" x14ac:dyDescent="0.25">
      <c r="B13" s="3"/>
    </row>
  </sheetData>
  <mergeCells count="7">
    <mergeCell ref="B2:J2"/>
    <mergeCell ref="E4:F4"/>
    <mergeCell ref="H4:I4"/>
    <mergeCell ref="E5:F5"/>
    <mergeCell ref="H5:I5"/>
    <mergeCell ref="E8:F8"/>
    <mergeCell ref="H8:I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Interactive Resource Estimator</vt:lpstr>
      <vt:lpstr>AbsenteeEarlySites</vt:lpstr>
      <vt:lpstr>AbsenteeElectionDaySites</vt:lpstr>
      <vt:lpstr>Early</vt:lpstr>
      <vt:lpstr>EarlySites</vt:lpstr>
      <vt:lpstr>ElectionDay</vt:lpstr>
      <vt:lpstr>ElectionDaySites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Orey</dc:creator>
  <cp:lastModifiedBy>Rachel Orey</cp:lastModifiedBy>
  <dcterms:created xsi:type="dcterms:W3CDTF">2021-05-19T22:27:58Z</dcterms:created>
  <dcterms:modified xsi:type="dcterms:W3CDTF">2021-05-19T22:39:02Z</dcterms:modified>
</cp:coreProperties>
</file>